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кв " sheetId="1" r:id="rId1"/>
    <sheet name="год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2"/>
  <c r="J9"/>
  <c r="J29"/>
  <c r="J18" i="1"/>
  <c r="J17"/>
</calcChain>
</file>

<file path=xl/sharedStrings.xml><?xml version="1.0" encoding="utf-8"?>
<sst xmlns="http://schemas.openxmlformats.org/spreadsheetml/2006/main" count="188" uniqueCount="83">
  <si>
    <t>№ п/п</t>
  </si>
  <si>
    <t>Наименование электросетевого объекта организации, на котором произошло технологическое нарушение, описание технологического нарушения</t>
  </si>
  <si>
    <t>Причина возникновения технологичес-кого нарушения</t>
  </si>
  <si>
    <t>Перечень точек присоединения потребителей (в т.ч. смежных сетевых организаций), в которых было нарушено энергоснабжение в связи с технологическим нарушением</t>
  </si>
  <si>
    <t>январь</t>
  </si>
  <si>
    <t>Отключение МВ ЛВМ-6</t>
  </si>
  <si>
    <t>повреждение кабеля 6 кВ</t>
  </si>
  <si>
    <t>Отключение МВ  ЦРП -6 яч.8</t>
  </si>
  <si>
    <t>февраль</t>
  </si>
  <si>
    <t>11.03.2016</t>
  </si>
  <si>
    <t>13-50</t>
  </si>
  <si>
    <t>Отключение МВ ЛВМ-35</t>
  </si>
  <si>
    <t>повреждения кабеля 6 кВ</t>
  </si>
  <si>
    <t>14-46</t>
  </si>
  <si>
    <t>Отключение МВ ЛВМ-36</t>
  </si>
  <si>
    <t>12.02.2016</t>
  </si>
  <si>
    <t>14-00</t>
  </si>
  <si>
    <t>16.03.2016</t>
  </si>
  <si>
    <t>9-00</t>
  </si>
  <si>
    <t>11-00</t>
  </si>
  <si>
    <t>0-50</t>
  </si>
  <si>
    <t>19.03.2016</t>
  </si>
  <si>
    <t>6-45</t>
  </si>
  <si>
    <t>12-50</t>
  </si>
  <si>
    <t>24.03.2016</t>
  </si>
  <si>
    <t>19-00</t>
  </si>
  <si>
    <t>19-40</t>
  </si>
  <si>
    <t>26.03.2016</t>
  </si>
  <si>
    <t>21-30</t>
  </si>
  <si>
    <t>март</t>
  </si>
  <si>
    <t>20-50</t>
  </si>
  <si>
    <t>21-25</t>
  </si>
  <si>
    <t>10-22</t>
  </si>
  <si>
    <t>10-10</t>
  </si>
  <si>
    <t xml:space="preserve">Дата </t>
  </si>
  <si>
    <t xml:space="preserve">время отключения </t>
  </si>
  <si>
    <t>время подключения</t>
  </si>
  <si>
    <t>28.02.2016</t>
  </si>
  <si>
    <t>10.02.2016</t>
  </si>
  <si>
    <t>Продолжи-тельность техноло-гического нарушения</t>
  </si>
  <si>
    <t>17-10</t>
  </si>
  <si>
    <t>20-32</t>
  </si>
  <si>
    <t>22-07</t>
  </si>
  <si>
    <t>15.05.2016</t>
  </si>
  <si>
    <t>07-50</t>
  </si>
  <si>
    <t>23.05.2016</t>
  </si>
  <si>
    <t>14-05</t>
  </si>
  <si>
    <t>май</t>
  </si>
  <si>
    <t>20-56</t>
  </si>
  <si>
    <t>22-40</t>
  </si>
  <si>
    <t>08-05</t>
  </si>
  <si>
    <t>15-45</t>
  </si>
  <si>
    <t>37:31:00</t>
  </si>
  <si>
    <t xml:space="preserve">апрель </t>
  </si>
  <si>
    <t>08.04.2016</t>
  </si>
  <si>
    <t>15-02</t>
  </si>
  <si>
    <t>16-00</t>
  </si>
  <si>
    <t>11.04.2016</t>
  </si>
  <si>
    <t>8-12</t>
  </si>
  <si>
    <t>18-10</t>
  </si>
  <si>
    <t>12.04.2016</t>
  </si>
  <si>
    <t>8-24</t>
  </si>
  <si>
    <t xml:space="preserve">Отключение ТП ЖБИ-1 </t>
  </si>
  <si>
    <t>15.04.2016</t>
  </si>
  <si>
    <t>15-00</t>
  </si>
  <si>
    <t>Информация об объеме недополученной в результате аварийных отключений электрической энергии 2 квартал 2016 г.</t>
  </si>
  <si>
    <t>Информация об объеме недополученной в результате аварийных отключений электрической энергии 1-4   квартал 2016 г.</t>
  </si>
  <si>
    <t>9-30</t>
  </si>
  <si>
    <t>14-20</t>
  </si>
  <si>
    <t>10-40</t>
  </si>
  <si>
    <t>Отключение ТП РУ-6 ДСК  ТП27 яч.№13</t>
  </si>
  <si>
    <t>12-55</t>
  </si>
  <si>
    <t>08.06.2016</t>
  </si>
  <si>
    <t>20-00</t>
  </si>
  <si>
    <t>Отключение МВ ЛВМ-35 ЛВМ -36</t>
  </si>
  <si>
    <t>21-40</t>
  </si>
  <si>
    <t>июнь</t>
  </si>
  <si>
    <t>отключение по завке АО "Электросеть-Сервис" ремонтные работы</t>
  </si>
  <si>
    <t xml:space="preserve">повреждения кабеля 6 кВ </t>
  </si>
  <si>
    <t>Отключение МВ РУ-6 ДСК   яч.№13</t>
  </si>
  <si>
    <t>Отключение МВ ЛВМ -36</t>
  </si>
  <si>
    <t>Недоотпуск тыс. кВт*час.</t>
  </si>
  <si>
    <t>ИТОГО за квартал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</si>
</sst>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14" fontId="1" fillId="0" borderId="3" xfId="0" applyNumberFormat="1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164" fontId="1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justify" vertical="top" wrapText="1"/>
    </xf>
    <xf numFmtId="164" fontId="1" fillId="3" borderId="3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top" wrapText="1"/>
    </xf>
    <xf numFmtId="14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justify" vertical="top" wrapText="1"/>
    </xf>
    <xf numFmtId="0" fontId="1" fillId="0" borderId="5" xfId="0" applyFont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top" wrapText="1"/>
    </xf>
    <xf numFmtId="0" fontId="1" fillId="2" borderId="10" xfId="0" applyFont="1" applyFill="1" applyBorder="1" applyAlignment="1">
      <alignment horizontal="justify" vertical="top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top" wrapText="1"/>
    </xf>
    <xf numFmtId="164" fontId="1" fillId="4" borderId="10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3" borderId="10" xfId="0" applyFont="1" applyFill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2" borderId="9" xfId="0" applyFont="1" applyFill="1" applyBorder="1" applyAlignment="1">
      <alignment horizontal="justify" vertical="top" wrapText="1"/>
    </xf>
    <xf numFmtId="0" fontId="1" fillId="2" borderId="4" xfId="0" applyFont="1" applyFill="1" applyBorder="1" applyAlignment="1">
      <alignment horizontal="justify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top" wrapText="1"/>
    </xf>
    <xf numFmtId="49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justify" vertical="top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8" xfId="0" applyFont="1" applyBorder="1" applyAlignment="1">
      <alignment horizontal="justify" vertical="top" wrapText="1"/>
    </xf>
    <xf numFmtId="164" fontId="1" fillId="0" borderId="8" xfId="0" applyNumberFormat="1" applyFont="1" applyBorder="1" applyAlignment="1">
      <alignment horizontal="center" vertical="top" wrapText="1"/>
    </xf>
    <xf numFmtId="0" fontId="0" fillId="0" borderId="5" xfId="0" applyBorder="1"/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justify" vertical="top" wrapText="1"/>
    </xf>
    <xf numFmtId="49" fontId="1" fillId="3" borderId="12" xfId="0" applyNumberFormat="1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justify" vertical="top" wrapText="1"/>
    </xf>
    <xf numFmtId="164" fontId="1" fillId="3" borderId="12" xfId="0" applyNumberFormat="1" applyFont="1" applyFill="1" applyBorder="1" applyAlignment="1">
      <alignment horizontal="center" vertical="top" wrapText="1"/>
    </xf>
    <xf numFmtId="0" fontId="0" fillId="3" borderId="12" xfId="0" applyFill="1" applyBorder="1"/>
    <xf numFmtId="164" fontId="1" fillId="3" borderId="8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top" wrapText="1"/>
    </xf>
    <xf numFmtId="164" fontId="1" fillId="4" borderId="0" xfId="0" applyNumberFormat="1" applyFont="1" applyFill="1" applyBorder="1" applyAlignment="1">
      <alignment horizontal="center" vertical="top" wrapText="1"/>
    </xf>
    <xf numFmtId="164" fontId="1" fillId="0" borderId="15" xfId="0" applyNumberFormat="1" applyFont="1" applyBorder="1" applyAlignment="1">
      <alignment horizontal="center" vertical="top" wrapText="1"/>
    </xf>
    <xf numFmtId="164" fontId="1" fillId="0" borderId="16" xfId="0" applyNumberFormat="1" applyFont="1" applyBorder="1" applyAlignment="1">
      <alignment horizontal="center" vertical="top" wrapText="1"/>
    </xf>
    <xf numFmtId="164" fontId="1" fillId="3" borderId="16" xfId="0" applyNumberFormat="1" applyFont="1" applyFill="1" applyBorder="1" applyAlignment="1">
      <alignment horizontal="center" vertical="top" wrapText="1"/>
    </xf>
    <xf numFmtId="0" fontId="0" fillId="0" borderId="4" xfId="0" applyFill="1" applyBorder="1"/>
    <xf numFmtId="0" fontId="0" fillId="4" borderId="4" xfId="0" applyFill="1" applyBorder="1" applyAlignment="1">
      <alignment horizontal="center" vertical="center"/>
    </xf>
    <xf numFmtId="0" fontId="0" fillId="4" borderId="4" xfId="0" applyFill="1" applyBorder="1"/>
    <xf numFmtId="0" fontId="0" fillId="0" borderId="4" xfId="0" applyFill="1" applyBorder="1" applyAlignment="1"/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8" xfId="0" applyFont="1" applyBorder="1" applyAlignment="1">
      <alignment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justify" vertical="top" wrapText="1"/>
    </xf>
    <xf numFmtId="164" fontId="1" fillId="3" borderId="6" xfId="0" applyNumberFormat="1" applyFont="1" applyFill="1" applyBorder="1" applyAlignment="1">
      <alignment horizontal="center" vertical="top" wrapText="1"/>
    </xf>
    <xf numFmtId="0" fontId="0" fillId="3" borderId="6" xfId="0" applyFill="1" applyBorder="1"/>
    <xf numFmtId="0" fontId="0" fillId="4" borderId="8" xfId="0" applyFill="1" applyBorder="1"/>
    <xf numFmtId="0" fontId="0" fillId="0" borderId="4" xfId="0" applyBorder="1"/>
    <xf numFmtId="0" fontId="0" fillId="0" borderId="0" xfId="0" applyFill="1"/>
    <xf numFmtId="0" fontId="0" fillId="0" borderId="8" xfId="0" applyFill="1" applyBorder="1"/>
    <xf numFmtId="164" fontId="1" fillId="4" borderId="9" xfId="0" applyNumberFormat="1" applyFont="1" applyFill="1" applyBorder="1" applyAlignment="1">
      <alignment horizontal="center" vertical="top" wrapText="1"/>
    </xf>
    <xf numFmtId="49" fontId="1" fillId="3" borderId="9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abSelected="1" workbookViewId="0">
      <selection activeCell="L14" sqref="L14"/>
    </sheetView>
  </sheetViews>
  <sheetFormatPr defaultRowHeight="15"/>
  <cols>
    <col min="2" max="2" width="11.5703125" customWidth="1"/>
    <col min="3" max="3" width="11.28515625" bestFit="1" customWidth="1"/>
    <col min="4" max="4" width="30.42578125" customWidth="1"/>
    <col min="5" max="5" width="31.140625" customWidth="1"/>
    <col min="6" max="6" width="21.140625" customWidth="1"/>
    <col min="7" max="7" width="15.7109375" customWidth="1"/>
    <col min="8" max="8" width="19.85546875" customWidth="1"/>
    <col min="9" max="9" width="22.85546875" customWidth="1"/>
  </cols>
  <sheetData>
    <row r="1" spans="1:10" ht="46.5" customHeight="1">
      <c r="A1" s="80" t="s">
        <v>65</v>
      </c>
      <c r="B1" s="80"/>
      <c r="C1" s="80"/>
      <c r="D1" s="80"/>
      <c r="E1" s="80"/>
      <c r="F1" s="80"/>
      <c r="G1" s="80"/>
      <c r="H1" s="80"/>
    </row>
    <row r="2" spans="1:10" ht="15.75" thickBot="1"/>
    <row r="3" spans="1:10" ht="31.5">
      <c r="A3" s="81" t="s">
        <v>0</v>
      </c>
      <c r="B3" s="81" t="s">
        <v>34</v>
      </c>
      <c r="C3" s="81" t="s">
        <v>35</v>
      </c>
      <c r="D3" s="81" t="s">
        <v>1</v>
      </c>
      <c r="E3" s="81" t="s">
        <v>2</v>
      </c>
      <c r="F3" s="81" t="s">
        <v>34</v>
      </c>
      <c r="G3" s="15" t="s">
        <v>36</v>
      </c>
      <c r="H3" s="84" t="s">
        <v>3</v>
      </c>
      <c r="I3" s="81" t="s">
        <v>39</v>
      </c>
      <c r="J3" s="75" t="s">
        <v>81</v>
      </c>
    </row>
    <row r="4" spans="1:10" ht="16.5" thickBot="1">
      <c r="A4" s="82"/>
      <c r="B4" s="82"/>
      <c r="C4" s="82"/>
      <c r="D4" s="82"/>
      <c r="E4" s="82"/>
      <c r="F4" s="82"/>
      <c r="G4" s="16"/>
      <c r="H4" s="85"/>
      <c r="I4" s="82"/>
      <c r="J4" s="76"/>
    </row>
    <row r="5" spans="1:10" ht="16.5" thickBot="1">
      <c r="A5" s="83" t="s">
        <v>53</v>
      </c>
      <c r="B5" s="9" t="s">
        <v>54</v>
      </c>
      <c r="C5" s="10" t="s">
        <v>55</v>
      </c>
      <c r="D5" s="2" t="s">
        <v>14</v>
      </c>
      <c r="E5" s="2" t="s">
        <v>12</v>
      </c>
      <c r="F5" s="10" t="s">
        <v>54</v>
      </c>
      <c r="G5" s="10" t="s">
        <v>56</v>
      </c>
      <c r="H5" s="4">
        <v>39</v>
      </c>
      <c r="I5" s="66">
        <v>4.027777777777778E-2</v>
      </c>
      <c r="J5" s="64">
        <v>0.35659999999999997</v>
      </c>
    </row>
    <row r="6" spans="1:10" ht="16.5" thickBot="1">
      <c r="A6" s="78"/>
      <c r="B6" s="9" t="s">
        <v>57</v>
      </c>
      <c r="C6" s="10" t="s">
        <v>58</v>
      </c>
      <c r="D6" s="2" t="s">
        <v>5</v>
      </c>
      <c r="E6" s="2" t="s">
        <v>12</v>
      </c>
      <c r="F6" s="10" t="s">
        <v>57</v>
      </c>
      <c r="G6" s="10" t="s">
        <v>59</v>
      </c>
      <c r="H6" s="4">
        <v>39</v>
      </c>
      <c r="I6" s="66">
        <v>0.42222222222222222</v>
      </c>
      <c r="J6" s="65">
        <v>0.49530000000000002</v>
      </c>
    </row>
    <row r="7" spans="1:10" ht="16.5" thickBot="1">
      <c r="A7" s="78"/>
      <c r="B7" s="9" t="s">
        <v>60</v>
      </c>
      <c r="C7" s="10" t="s">
        <v>61</v>
      </c>
      <c r="D7" s="2" t="s">
        <v>62</v>
      </c>
      <c r="E7" s="2" t="s">
        <v>12</v>
      </c>
      <c r="F7" s="10" t="s">
        <v>63</v>
      </c>
      <c r="G7" s="3" t="s">
        <v>64</v>
      </c>
      <c r="H7" s="4">
        <v>2</v>
      </c>
      <c r="I7" s="66">
        <v>0.30833333333333335</v>
      </c>
      <c r="J7" s="65">
        <v>4.7600000000000003E-2</v>
      </c>
    </row>
    <row r="8" spans="1:10" ht="16.5" thickBot="1">
      <c r="A8" s="13"/>
      <c r="B8" s="14" t="s">
        <v>53</v>
      </c>
      <c r="C8" s="5"/>
      <c r="D8" s="5"/>
      <c r="E8" s="29"/>
      <c r="F8" s="6"/>
      <c r="G8" s="6"/>
      <c r="H8" s="7"/>
      <c r="I8" s="67">
        <v>1.7708333333333335</v>
      </c>
      <c r="J8" s="72">
        <v>0.89949999999999997</v>
      </c>
    </row>
    <row r="9" spans="1:10" ht="16.5" thickBot="1">
      <c r="A9" s="77" t="s">
        <v>47</v>
      </c>
      <c r="B9" s="11">
        <v>42502</v>
      </c>
      <c r="C9" s="20" t="s">
        <v>41</v>
      </c>
      <c r="D9" s="22" t="s">
        <v>5</v>
      </c>
      <c r="E9" s="30" t="s">
        <v>12</v>
      </c>
      <c r="F9" s="24">
        <v>42502</v>
      </c>
      <c r="G9" s="20" t="s">
        <v>48</v>
      </c>
      <c r="H9" s="25">
        <v>39</v>
      </c>
      <c r="I9" s="68">
        <v>1.6666666666666666E-2</v>
      </c>
      <c r="J9" s="74">
        <v>3.0200000000000001E-2</v>
      </c>
    </row>
    <row r="10" spans="1:10" ht="16.5" thickBot="1">
      <c r="A10" s="78"/>
      <c r="B10" s="11">
        <v>42502</v>
      </c>
      <c r="C10" s="21" t="s">
        <v>42</v>
      </c>
      <c r="D10" s="22" t="s">
        <v>5</v>
      </c>
      <c r="E10" s="30" t="s">
        <v>12</v>
      </c>
      <c r="F10" s="24">
        <v>42502</v>
      </c>
      <c r="G10" s="20" t="s">
        <v>49</v>
      </c>
      <c r="H10" s="25">
        <v>39</v>
      </c>
      <c r="I10" s="68">
        <v>2.2916666666666669E-2</v>
      </c>
      <c r="J10" s="74">
        <v>4.1599999999999998E-2</v>
      </c>
    </row>
    <row r="11" spans="1:10" ht="16.5" thickBot="1">
      <c r="A11" s="78"/>
      <c r="B11" s="9" t="s">
        <v>43</v>
      </c>
      <c r="C11" s="21" t="s">
        <v>44</v>
      </c>
      <c r="D11" s="22" t="s">
        <v>11</v>
      </c>
      <c r="E11" s="30" t="s">
        <v>12</v>
      </c>
      <c r="F11" s="10" t="s">
        <v>43</v>
      </c>
      <c r="G11" s="10" t="s">
        <v>50</v>
      </c>
      <c r="H11" s="26">
        <v>30</v>
      </c>
      <c r="I11" s="68">
        <v>1.0416666666666666E-2</v>
      </c>
      <c r="J11" s="74">
        <v>9.2499999999999999E-2</v>
      </c>
    </row>
    <row r="12" spans="1:10" ht="16.5" thickBot="1">
      <c r="A12" s="79"/>
      <c r="B12" s="9" t="s">
        <v>45</v>
      </c>
      <c r="C12" s="21" t="s">
        <v>46</v>
      </c>
      <c r="D12" s="22" t="s">
        <v>5</v>
      </c>
      <c r="E12" s="46" t="s">
        <v>12</v>
      </c>
      <c r="F12" s="42" t="s">
        <v>45</v>
      </c>
      <c r="G12" s="42" t="s">
        <v>51</v>
      </c>
      <c r="H12" s="36">
        <v>39</v>
      </c>
      <c r="I12" s="69">
        <v>6.9444444444444434E-2</v>
      </c>
      <c r="J12" s="74">
        <v>0.12609999999999999</v>
      </c>
    </row>
    <row r="13" spans="1:10" ht="16.5" thickBot="1">
      <c r="A13" s="33"/>
      <c r="B13" s="37" t="s">
        <v>47</v>
      </c>
      <c r="C13" s="38"/>
      <c r="D13" s="39"/>
      <c r="E13" s="51"/>
      <c r="F13" s="52"/>
      <c r="G13" s="52"/>
      <c r="H13" s="53"/>
      <c r="I13" s="70">
        <v>7.7777777777777779E-2</v>
      </c>
      <c r="J13" s="73">
        <v>0.29039999999999999</v>
      </c>
    </row>
    <row r="14" spans="1:10" ht="27" customHeight="1" thickBot="1">
      <c r="A14" s="77" t="s">
        <v>76</v>
      </c>
      <c r="B14" s="11">
        <v>42523</v>
      </c>
      <c r="C14" s="21" t="s">
        <v>67</v>
      </c>
      <c r="D14" s="22" t="s">
        <v>14</v>
      </c>
      <c r="E14" s="48" t="s">
        <v>78</v>
      </c>
      <c r="F14" s="24">
        <v>42523</v>
      </c>
      <c r="G14" s="43" t="s">
        <v>68</v>
      </c>
      <c r="H14" s="50">
        <v>39</v>
      </c>
      <c r="I14" s="69">
        <v>0.20138888888888887</v>
      </c>
      <c r="J14" s="71">
        <v>2.7837000000000001</v>
      </c>
    </row>
    <row r="15" spans="1:10" ht="48" thickBot="1">
      <c r="A15" s="78"/>
      <c r="B15" s="11">
        <v>42524</v>
      </c>
      <c r="C15" s="21" t="s">
        <v>69</v>
      </c>
      <c r="D15" s="22" t="s">
        <v>79</v>
      </c>
      <c r="E15" s="45" t="s">
        <v>77</v>
      </c>
      <c r="F15" s="24">
        <v>42524</v>
      </c>
      <c r="G15" s="44" t="s">
        <v>71</v>
      </c>
      <c r="H15" s="62">
        <v>8</v>
      </c>
      <c r="I15" s="69">
        <v>9.375E-2</v>
      </c>
      <c r="J15" s="71">
        <v>0.38340000000000002</v>
      </c>
    </row>
    <row r="16" spans="1:10" ht="48" thickBot="1">
      <c r="A16" s="79"/>
      <c r="B16" s="40" t="s">
        <v>72</v>
      </c>
      <c r="C16" s="41" t="s">
        <v>73</v>
      </c>
      <c r="D16" s="34" t="s">
        <v>80</v>
      </c>
      <c r="E16" s="55" t="s">
        <v>77</v>
      </c>
      <c r="F16" s="42" t="s">
        <v>72</v>
      </c>
      <c r="G16" s="35" t="s">
        <v>75</v>
      </c>
      <c r="H16" s="63">
        <v>39</v>
      </c>
      <c r="I16" s="69">
        <v>6.9444444444444434E-2</v>
      </c>
      <c r="J16" s="71">
        <v>0.59409999999999996</v>
      </c>
    </row>
    <row r="17" spans="1:10" ht="15.75">
      <c r="A17" s="86"/>
      <c r="B17" s="87" t="s">
        <v>76</v>
      </c>
      <c r="C17" s="88"/>
      <c r="D17" s="88"/>
      <c r="E17" s="89"/>
      <c r="F17" s="89"/>
      <c r="G17" s="90"/>
      <c r="H17" s="90"/>
      <c r="I17" s="70">
        <v>0.36458333333333331</v>
      </c>
      <c r="J17" s="91">
        <f>SUM(J14:J16)</f>
        <v>3.7612000000000001</v>
      </c>
    </row>
    <row r="18" spans="1:10">
      <c r="A18" s="92" t="s">
        <v>82</v>
      </c>
      <c r="B18" s="92"/>
      <c r="C18" s="92"/>
      <c r="D18" s="92"/>
      <c r="E18" s="92"/>
      <c r="F18" s="92"/>
      <c r="G18" s="92"/>
      <c r="H18" s="92"/>
      <c r="I18" s="92"/>
      <c r="J18" s="92">
        <f>J8+J13+J17</f>
        <v>4.9511000000000003</v>
      </c>
    </row>
  </sheetData>
  <mergeCells count="13">
    <mergeCell ref="J3:J4"/>
    <mergeCell ref="A14:A16"/>
    <mergeCell ref="A9:A12"/>
    <mergeCell ref="A1:H1"/>
    <mergeCell ref="C3:C4"/>
    <mergeCell ref="A5:A7"/>
    <mergeCell ref="I3:I4"/>
    <mergeCell ref="A3:A4"/>
    <mergeCell ref="B3:B4"/>
    <mergeCell ref="D3:D4"/>
    <mergeCell ref="E3:E4"/>
    <mergeCell ref="F3:F4"/>
    <mergeCell ref="H3:H4"/>
  </mergeCells>
  <pageMargins left="0.17" right="0.16" top="0.74803149606299213" bottom="0.74803149606299213" header="0.31496062992125984" footer="0.31496062992125984"/>
  <pageSetup paperSize="9" scale="5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1"/>
  <sheetViews>
    <sheetView topLeftCell="A13" workbookViewId="0">
      <selection activeCell="M6" sqref="M6"/>
    </sheetView>
  </sheetViews>
  <sheetFormatPr defaultRowHeight="15"/>
  <cols>
    <col min="2" max="2" width="11.5703125" customWidth="1"/>
    <col min="3" max="3" width="11.28515625" bestFit="1" customWidth="1"/>
    <col min="4" max="4" width="30.42578125" customWidth="1"/>
    <col min="5" max="5" width="31.140625" customWidth="1"/>
    <col min="6" max="6" width="21.140625" customWidth="1"/>
    <col min="7" max="7" width="15.7109375" customWidth="1"/>
    <col min="8" max="8" width="19.85546875" customWidth="1"/>
    <col min="9" max="9" width="22.85546875" customWidth="1"/>
  </cols>
  <sheetData>
    <row r="1" spans="1:10" ht="46.5" customHeight="1">
      <c r="A1" s="80" t="s">
        <v>66</v>
      </c>
      <c r="B1" s="80"/>
      <c r="C1" s="80"/>
      <c r="D1" s="80"/>
      <c r="E1" s="80"/>
      <c r="F1" s="80"/>
      <c r="G1" s="80"/>
      <c r="H1" s="80"/>
    </row>
    <row r="2" spans="1:10" ht="15.75" thickBot="1"/>
    <row r="3" spans="1:10" ht="31.5">
      <c r="A3" s="81" t="s">
        <v>0</v>
      </c>
      <c r="B3" s="81" t="s">
        <v>34</v>
      </c>
      <c r="C3" s="81" t="s">
        <v>35</v>
      </c>
      <c r="D3" s="81" t="s">
        <v>1</v>
      </c>
      <c r="E3" s="81" t="s">
        <v>2</v>
      </c>
      <c r="F3" s="81" t="s">
        <v>34</v>
      </c>
      <c r="G3" s="18" t="s">
        <v>36</v>
      </c>
      <c r="H3" s="84" t="s">
        <v>3</v>
      </c>
      <c r="I3" s="81" t="s">
        <v>39</v>
      </c>
      <c r="J3" s="75" t="s">
        <v>81</v>
      </c>
    </row>
    <row r="4" spans="1:10" ht="16.5" thickBot="1">
      <c r="A4" s="82"/>
      <c r="B4" s="82"/>
      <c r="C4" s="82"/>
      <c r="D4" s="82"/>
      <c r="E4" s="82"/>
      <c r="F4" s="82"/>
      <c r="G4" s="19"/>
      <c r="H4" s="85"/>
      <c r="I4" s="82"/>
      <c r="J4" s="76"/>
    </row>
    <row r="5" spans="1:10" ht="16.5" thickBot="1">
      <c r="A5" s="18" t="s">
        <v>4</v>
      </c>
      <c r="B5" s="1"/>
      <c r="C5" s="1"/>
      <c r="D5" s="2"/>
      <c r="E5" s="2"/>
      <c r="F5" s="3"/>
      <c r="G5" s="3"/>
      <c r="H5" s="4"/>
      <c r="I5" s="66">
        <v>0</v>
      </c>
      <c r="J5" s="92"/>
    </row>
    <row r="6" spans="1:10" ht="16.5" thickBot="1">
      <c r="A6" s="8"/>
      <c r="B6" s="5"/>
      <c r="C6" s="5"/>
      <c r="D6" s="5"/>
      <c r="E6" s="5"/>
      <c r="F6" s="6"/>
      <c r="G6" s="6"/>
      <c r="H6" s="7"/>
      <c r="I6" s="95">
        <v>0</v>
      </c>
      <c r="J6" s="73">
        <v>0</v>
      </c>
    </row>
    <row r="7" spans="1:10" ht="16.5" thickBot="1">
      <c r="A7" s="83" t="s">
        <v>8</v>
      </c>
      <c r="B7" s="1">
        <v>42410</v>
      </c>
      <c r="C7" s="1" t="s">
        <v>30</v>
      </c>
      <c r="D7" s="2" t="s">
        <v>5</v>
      </c>
      <c r="E7" s="2" t="s">
        <v>6</v>
      </c>
      <c r="F7" s="10" t="s">
        <v>38</v>
      </c>
      <c r="G7" s="3" t="s">
        <v>31</v>
      </c>
      <c r="H7" s="4">
        <v>39</v>
      </c>
      <c r="I7" s="66">
        <v>2.4305555555555556E-2</v>
      </c>
      <c r="J7" s="92">
        <v>7.9299999999999995E-2</v>
      </c>
    </row>
    <row r="8" spans="1:10" ht="32.25" thickBot="1">
      <c r="A8" s="79"/>
      <c r="B8" s="1">
        <v>42428</v>
      </c>
      <c r="C8" s="12" t="s">
        <v>33</v>
      </c>
      <c r="D8" s="2" t="s">
        <v>7</v>
      </c>
      <c r="E8" s="2" t="s">
        <v>6</v>
      </c>
      <c r="F8" s="10" t="s">
        <v>37</v>
      </c>
      <c r="G8" s="10" t="s">
        <v>32</v>
      </c>
      <c r="H8" s="4">
        <v>3</v>
      </c>
      <c r="I8" s="66">
        <v>8.3333333333333332E-3</v>
      </c>
      <c r="J8" s="92">
        <v>1.8E-3</v>
      </c>
    </row>
    <row r="9" spans="1:10" ht="16.5" thickBot="1">
      <c r="A9" s="8"/>
      <c r="B9" s="5" t="s">
        <v>8</v>
      </c>
      <c r="C9" s="5"/>
      <c r="D9" s="5"/>
      <c r="E9" s="5"/>
      <c r="F9" s="6"/>
      <c r="G9" s="6"/>
      <c r="H9" s="7"/>
      <c r="I9" s="95">
        <v>3.2638888888888891E-2</v>
      </c>
      <c r="J9" s="73">
        <f>J7+J8</f>
        <v>8.1099999999999992E-2</v>
      </c>
    </row>
    <row r="10" spans="1:10" ht="33.75" customHeight="1" thickBot="1">
      <c r="A10" s="83" t="s">
        <v>29</v>
      </c>
      <c r="B10" s="9" t="s">
        <v>9</v>
      </c>
      <c r="C10" s="1" t="s">
        <v>10</v>
      </c>
      <c r="D10" s="2" t="s">
        <v>11</v>
      </c>
      <c r="E10" s="2" t="s">
        <v>12</v>
      </c>
      <c r="F10" s="10" t="s">
        <v>9</v>
      </c>
      <c r="G10" s="10" t="s">
        <v>13</v>
      </c>
      <c r="H10" s="4">
        <v>30</v>
      </c>
      <c r="I10" s="66">
        <v>3.888888888888889E-2</v>
      </c>
      <c r="J10" s="92">
        <v>0.499</v>
      </c>
    </row>
    <row r="11" spans="1:10" ht="22.5" customHeight="1" thickBot="1">
      <c r="A11" s="78"/>
      <c r="B11" s="9" t="s">
        <v>9</v>
      </c>
      <c r="C11" s="12" t="s">
        <v>40</v>
      </c>
      <c r="D11" s="2" t="s">
        <v>14</v>
      </c>
      <c r="E11" s="2" t="s">
        <v>12</v>
      </c>
      <c r="F11" s="10" t="s">
        <v>15</v>
      </c>
      <c r="G11" s="10" t="s">
        <v>16</v>
      </c>
      <c r="H11" s="4">
        <v>39</v>
      </c>
      <c r="I11" s="66">
        <v>0.86805555555555547</v>
      </c>
      <c r="J11" s="92">
        <v>8.4585000000000008</v>
      </c>
    </row>
    <row r="12" spans="1:10" ht="20.25" customHeight="1" thickBot="1">
      <c r="A12" s="78"/>
      <c r="B12" s="9" t="s">
        <v>17</v>
      </c>
      <c r="C12" s="1" t="s">
        <v>18</v>
      </c>
      <c r="D12" s="2" t="s">
        <v>11</v>
      </c>
      <c r="E12" s="2" t="s">
        <v>12</v>
      </c>
      <c r="F12" s="10" t="s">
        <v>17</v>
      </c>
      <c r="G12" s="3" t="s">
        <v>19</v>
      </c>
      <c r="H12" s="4">
        <v>30</v>
      </c>
      <c r="I12" s="66">
        <v>8.3333333333333329E-2</v>
      </c>
      <c r="J12" s="92">
        <v>1.0690999999999999</v>
      </c>
    </row>
    <row r="13" spans="1:10" ht="22.5" customHeight="1" thickBot="1">
      <c r="A13" s="78"/>
      <c r="B13" s="11">
        <v>42448</v>
      </c>
      <c r="C13" s="1" t="s">
        <v>20</v>
      </c>
      <c r="D13" s="2" t="s">
        <v>5</v>
      </c>
      <c r="E13" s="2" t="s">
        <v>12</v>
      </c>
      <c r="F13" s="10" t="s">
        <v>21</v>
      </c>
      <c r="G13" s="10" t="s">
        <v>22</v>
      </c>
      <c r="H13" s="4">
        <v>39</v>
      </c>
      <c r="I13" s="66">
        <v>0.23958333333333334</v>
      </c>
      <c r="J13" s="92">
        <v>0.68220000000000003</v>
      </c>
    </row>
    <row r="14" spans="1:10" ht="19.5" customHeight="1" thickBot="1">
      <c r="A14" s="78"/>
      <c r="B14" s="11">
        <v>42453</v>
      </c>
      <c r="C14" s="12" t="s">
        <v>23</v>
      </c>
      <c r="D14" s="2" t="s">
        <v>11</v>
      </c>
      <c r="E14" s="2" t="s">
        <v>12</v>
      </c>
      <c r="F14" s="10" t="s">
        <v>24</v>
      </c>
      <c r="G14" s="10" t="s">
        <v>25</v>
      </c>
      <c r="H14" s="4">
        <v>30</v>
      </c>
      <c r="I14" s="66">
        <v>0.25694444444444448</v>
      </c>
      <c r="J14" s="92">
        <v>3.2965</v>
      </c>
    </row>
    <row r="15" spans="1:10" ht="39.75" customHeight="1" thickBot="1">
      <c r="A15" s="79"/>
      <c r="B15" s="11">
        <v>42455</v>
      </c>
      <c r="C15" s="12" t="s">
        <v>26</v>
      </c>
      <c r="D15" s="2" t="s">
        <v>5</v>
      </c>
      <c r="E15" s="2" t="s">
        <v>12</v>
      </c>
      <c r="F15" s="10" t="s">
        <v>27</v>
      </c>
      <c r="G15" s="10" t="s">
        <v>28</v>
      </c>
      <c r="H15" s="4">
        <v>39</v>
      </c>
      <c r="I15" s="66">
        <v>7.6388888888888895E-2</v>
      </c>
      <c r="J15" s="92">
        <v>0.2175</v>
      </c>
    </row>
    <row r="16" spans="1:10" ht="16.5" customHeight="1" thickBot="1">
      <c r="A16" s="13"/>
      <c r="B16" s="14" t="s">
        <v>29</v>
      </c>
      <c r="C16" s="5"/>
      <c r="D16" s="5"/>
      <c r="E16" s="23"/>
      <c r="F16" s="6"/>
      <c r="G16" s="6"/>
      <c r="H16" s="7"/>
      <c r="I16" s="96" t="s">
        <v>52</v>
      </c>
      <c r="J16" s="73">
        <f>J10+J11+J12+J13+J14+J15</f>
        <v>14.222800000000001</v>
      </c>
    </row>
    <row r="17" spans="1:11" ht="16.5" customHeight="1" thickBot="1">
      <c r="A17" s="83" t="s">
        <v>53</v>
      </c>
      <c r="B17" s="9" t="s">
        <v>54</v>
      </c>
      <c r="C17" s="10" t="s">
        <v>55</v>
      </c>
      <c r="D17" s="2" t="s">
        <v>14</v>
      </c>
      <c r="E17" s="2" t="s">
        <v>12</v>
      </c>
      <c r="F17" s="10" t="s">
        <v>54</v>
      </c>
      <c r="G17" s="10" t="s">
        <v>56</v>
      </c>
      <c r="H17" s="4">
        <v>39</v>
      </c>
      <c r="I17" s="3">
        <v>4.027777777777778E-2</v>
      </c>
      <c r="J17" s="64">
        <v>0.35659999999999997</v>
      </c>
    </row>
    <row r="18" spans="1:11" ht="16.5" thickBot="1">
      <c r="A18" s="78"/>
      <c r="B18" s="9" t="s">
        <v>57</v>
      </c>
      <c r="C18" s="10" t="s">
        <v>58</v>
      </c>
      <c r="D18" s="2" t="s">
        <v>5</v>
      </c>
      <c r="E18" s="2" t="s">
        <v>12</v>
      </c>
      <c r="F18" s="10" t="s">
        <v>57</v>
      </c>
      <c r="G18" s="10" t="s">
        <v>59</v>
      </c>
      <c r="H18" s="4">
        <v>39</v>
      </c>
      <c r="I18" s="3">
        <v>0.42222222222222222</v>
      </c>
      <c r="J18" s="65">
        <v>0.49530000000000002</v>
      </c>
    </row>
    <row r="19" spans="1:11" ht="16.5" thickBot="1">
      <c r="A19" s="78"/>
      <c r="B19" s="9" t="s">
        <v>60</v>
      </c>
      <c r="C19" s="10" t="s">
        <v>61</v>
      </c>
      <c r="D19" s="2" t="s">
        <v>62</v>
      </c>
      <c r="E19" s="2" t="s">
        <v>12</v>
      </c>
      <c r="F19" s="10" t="s">
        <v>63</v>
      </c>
      <c r="G19" s="3" t="s">
        <v>64</v>
      </c>
      <c r="H19" s="4">
        <v>2</v>
      </c>
      <c r="I19" s="3">
        <v>0.30833333333333335</v>
      </c>
      <c r="J19" s="65">
        <v>4.7600000000000003E-2</v>
      </c>
    </row>
    <row r="20" spans="1:11" ht="16.5" thickBot="1">
      <c r="A20" s="13"/>
      <c r="B20" s="14" t="s">
        <v>53</v>
      </c>
      <c r="C20" s="5"/>
      <c r="D20" s="5"/>
      <c r="E20" s="29"/>
      <c r="F20" s="6"/>
      <c r="G20" s="6"/>
      <c r="H20" s="7"/>
      <c r="I20" s="27">
        <v>1.7708333333333335</v>
      </c>
      <c r="J20" s="72">
        <v>0.89949999999999997</v>
      </c>
    </row>
    <row r="21" spans="1:11" ht="16.5" thickBot="1">
      <c r="A21" s="77" t="s">
        <v>47</v>
      </c>
      <c r="B21" s="11">
        <v>42502</v>
      </c>
      <c r="C21" s="20" t="s">
        <v>41</v>
      </c>
      <c r="D21" s="22" t="s">
        <v>5</v>
      </c>
      <c r="E21" s="30" t="s">
        <v>12</v>
      </c>
      <c r="F21" s="24">
        <v>42502</v>
      </c>
      <c r="G21" s="20" t="s">
        <v>48</v>
      </c>
      <c r="H21" s="25">
        <v>39</v>
      </c>
      <c r="I21" s="28">
        <v>1.6666666666666666E-2</v>
      </c>
      <c r="J21" s="74">
        <v>3.0200000000000001E-2</v>
      </c>
    </row>
    <row r="22" spans="1:11" ht="16.5" thickBot="1">
      <c r="A22" s="78"/>
      <c r="B22" s="11">
        <v>42502</v>
      </c>
      <c r="C22" s="21" t="s">
        <v>42</v>
      </c>
      <c r="D22" s="22" t="s">
        <v>5</v>
      </c>
      <c r="E22" s="30" t="s">
        <v>12</v>
      </c>
      <c r="F22" s="24">
        <v>42502</v>
      </c>
      <c r="G22" s="20" t="s">
        <v>49</v>
      </c>
      <c r="H22" s="25">
        <v>39</v>
      </c>
      <c r="I22" s="28">
        <v>2.2916666666666669E-2</v>
      </c>
      <c r="J22" s="74">
        <v>4.1599999999999998E-2</v>
      </c>
    </row>
    <row r="23" spans="1:11" ht="16.5" thickBot="1">
      <c r="A23" s="78"/>
      <c r="B23" s="9" t="s">
        <v>43</v>
      </c>
      <c r="C23" s="21" t="s">
        <v>44</v>
      </c>
      <c r="D23" s="22" t="s">
        <v>11</v>
      </c>
      <c r="E23" s="30" t="s">
        <v>12</v>
      </c>
      <c r="F23" s="10" t="s">
        <v>43</v>
      </c>
      <c r="G23" s="10" t="s">
        <v>50</v>
      </c>
      <c r="H23" s="26">
        <v>30</v>
      </c>
      <c r="I23" s="28">
        <v>1.0416666666666666E-2</v>
      </c>
      <c r="J23" s="74">
        <v>9.2499999999999999E-2</v>
      </c>
    </row>
    <row r="24" spans="1:11" ht="16.5" thickBot="1">
      <c r="A24" s="79"/>
      <c r="B24" s="9" t="s">
        <v>45</v>
      </c>
      <c r="C24" s="21" t="s">
        <v>46</v>
      </c>
      <c r="D24" s="22" t="s">
        <v>5</v>
      </c>
      <c r="E24" s="30" t="s">
        <v>12</v>
      </c>
      <c r="F24" s="10" t="s">
        <v>45</v>
      </c>
      <c r="G24" s="10" t="s">
        <v>51</v>
      </c>
      <c r="H24" s="26">
        <v>39</v>
      </c>
      <c r="I24" s="28">
        <v>6.9444444444444434E-2</v>
      </c>
      <c r="J24" s="74">
        <v>0.12609999999999999</v>
      </c>
    </row>
    <row r="25" spans="1:11" ht="16.5" thickBot="1">
      <c r="A25" s="13"/>
      <c r="B25" s="14" t="s">
        <v>47</v>
      </c>
      <c r="C25" s="5"/>
      <c r="D25" s="31"/>
      <c r="E25" s="32"/>
      <c r="F25" s="5"/>
      <c r="G25" s="5"/>
      <c r="H25" s="5"/>
      <c r="I25" s="17">
        <v>0.11944444444444445</v>
      </c>
      <c r="J25" s="73">
        <v>0.29039999999999999</v>
      </c>
    </row>
    <row r="26" spans="1:11" ht="16.5" thickBot="1">
      <c r="A26" s="77" t="s">
        <v>76</v>
      </c>
      <c r="B26" s="11">
        <v>42523</v>
      </c>
      <c r="C26" s="21" t="s">
        <v>67</v>
      </c>
      <c r="D26" s="22" t="s">
        <v>14</v>
      </c>
      <c r="E26" s="48" t="s">
        <v>78</v>
      </c>
      <c r="F26" s="24">
        <v>42523</v>
      </c>
      <c r="G26" s="43" t="s">
        <v>68</v>
      </c>
      <c r="H26" s="50">
        <v>39</v>
      </c>
      <c r="I26" s="47">
        <v>0.20138888888888887</v>
      </c>
      <c r="J26" s="71">
        <v>2.7837000000000001</v>
      </c>
    </row>
    <row r="27" spans="1:11" ht="48" thickBot="1">
      <c r="A27" s="78"/>
      <c r="B27" s="11">
        <v>42524</v>
      </c>
      <c r="C27" s="21" t="s">
        <v>69</v>
      </c>
      <c r="D27" s="22" t="s">
        <v>70</v>
      </c>
      <c r="E27" s="45" t="s">
        <v>77</v>
      </c>
      <c r="F27" s="24">
        <v>42524</v>
      </c>
      <c r="G27" s="44" t="s">
        <v>71</v>
      </c>
      <c r="H27" s="49"/>
      <c r="I27" s="47">
        <v>9.375E-2</v>
      </c>
      <c r="J27" s="71">
        <v>0.38340000000000002</v>
      </c>
    </row>
    <row r="28" spans="1:11" ht="48" thickBot="1">
      <c r="A28" s="79"/>
      <c r="B28" s="40" t="s">
        <v>72</v>
      </c>
      <c r="C28" s="41" t="s">
        <v>73</v>
      </c>
      <c r="D28" s="34" t="s">
        <v>74</v>
      </c>
      <c r="E28" s="55" t="s">
        <v>77</v>
      </c>
      <c r="F28" s="42" t="s">
        <v>72</v>
      </c>
      <c r="G28" s="35" t="s">
        <v>75</v>
      </c>
      <c r="H28" s="56"/>
      <c r="I28" s="47">
        <v>6.9444444444444434E-2</v>
      </c>
      <c r="J28" s="71">
        <v>0.59409999999999996</v>
      </c>
    </row>
    <row r="29" spans="1:11" ht="16.5" thickBot="1">
      <c r="A29" s="54"/>
      <c r="B29" s="57" t="s">
        <v>76</v>
      </c>
      <c r="C29" s="58"/>
      <c r="D29" s="58"/>
      <c r="E29" s="59"/>
      <c r="F29" s="59"/>
      <c r="G29" s="60"/>
      <c r="H29" s="60"/>
      <c r="I29" s="61">
        <v>0.36458333333333331</v>
      </c>
      <c r="J29" s="91">
        <f>SUM(J26:J28)</f>
        <v>3.7612000000000001</v>
      </c>
    </row>
    <row r="30" spans="1:11">
      <c r="I30" s="93"/>
      <c r="J30" s="94"/>
      <c r="K30" s="93"/>
    </row>
    <row r="31" spans="1:11">
      <c r="I31" s="93"/>
      <c r="J31" s="94"/>
      <c r="K31" s="93"/>
    </row>
  </sheetData>
  <mergeCells count="15">
    <mergeCell ref="J3:J4"/>
    <mergeCell ref="A1:H1"/>
    <mergeCell ref="A3:A4"/>
    <mergeCell ref="B3:B4"/>
    <mergeCell ref="C3:C4"/>
    <mergeCell ref="D3:D4"/>
    <mergeCell ref="E3:E4"/>
    <mergeCell ref="F3:F4"/>
    <mergeCell ref="H3:H4"/>
    <mergeCell ref="A26:A28"/>
    <mergeCell ref="I3:I4"/>
    <mergeCell ref="A7:A8"/>
    <mergeCell ref="A10:A15"/>
    <mergeCell ref="A17:A19"/>
    <mergeCell ref="A21:A2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8" sqref="E18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2кв </vt:lpstr>
      <vt:lpstr>год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2016-10-25T04:44:27Z</dcterms:modified>
</cp:coreProperties>
</file>